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" sheetId="1" r:id="rId1"/>
    <sheet name="Лист1" sheetId="2" r:id="rId2"/>
    <sheet name="Лист2" sheetId="3" r:id="rId3"/>
    <sheet name="Лист3" sheetId="4" r:id="rId4"/>
  </sheets>
  <definedNames>
    <definedName name="_xlnm.Print_Area" localSheetId="0">'Дл'!$A$1:$E$41</definedName>
  </definedNames>
  <calcPr fullCalcOnLoad="1"/>
</workbook>
</file>

<file path=xl/sharedStrings.xml><?xml version="1.0" encoding="utf-8"?>
<sst xmlns="http://schemas.openxmlformats.org/spreadsheetml/2006/main" count="75" uniqueCount="75">
  <si>
    <t>тыс. руб.</t>
  </si>
  <si>
    <t>Наименование платежей</t>
  </si>
  <si>
    <t>Код 
бюджетной классификации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</si>
  <si>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</si>
  <si>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</si>
  <si>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</si>
  <si>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</si>
  <si>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</si>
  <si>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</si>
  <si>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</si>
  <si>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</si>
  <si>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</si>
  <si>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</si>
  <si>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</si>
  <si>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</si>
  <si>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ВОЗВРАТ ОСТАТКОВ СУБСИДИЙ И СУБВЕНЦИЙ ПРОШЛЫХ ЛЕТ</t>
  </si>
  <si>
    <t>00011900000000000151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</si>
  <si>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</si>
  <si>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</si>
  <si>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</si>
  <si>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</si>
  <si>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</si>
  <si>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</si>
  <si>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</si>
  <si>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</si>
  <si>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</si>
  <si>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</si>
  <si>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</si>
  <si>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</si>
  <si>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ВСЕГО ДОХОДОВ</t>
  </si>
  <si>
    <t>ПРОЧИЕ БЕЗВОЗМЕЗДНЫЕ ПОСТУПЛЕНИЯ</t>
  </si>
  <si>
    <t>Прочие безвозмездные поступления</t>
  </si>
  <si>
    <t>000 1 01 00000 00 0000 000</t>
  </si>
  <si>
    <t>000 1 03 00000 00 0000 000</t>
  </si>
  <si>
    <t>000 1 03 02000 01 0000 110</t>
  </si>
  <si>
    <t>000 1 06 00000 00 0000 000</t>
  </si>
  <si>
    <t>000 1 08 00000 00 0000 000</t>
  </si>
  <si>
    <t>000 1 08 04000 01 0000 110</t>
  </si>
  <si>
    <t>903 1 08 04020 01 0000 110</t>
  </si>
  <si>
    <t>000 2 00 00000 00 0000 000</t>
  </si>
  <si>
    <t>000 2 02 00000 00 0000 000</t>
  </si>
  <si>
    <t>000 2 07 00000 0000 00 000</t>
  </si>
  <si>
    <t>903 2 07 05030 10 0000 180</t>
  </si>
  <si>
    <t>000 1 17 00000 00 0000 000</t>
  </si>
  <si>
    <t>Дотации бюджетам на поддержку мер по обеспечению сбалансированности бюджетов</t>
  </si>
  <si>
    <t>000 1 06 06000 00 0000 110</t>
  </si>
  <si>
    <t>Отчет об исполнении доходов бюджета Дальнинского муниципального образования 
по кодам классификации доходов бюджетов за 2017 год</t>
  </si>
  <si>
    <t>План на 2017 год</t>
  </si>
  <si>
    <t>Исполнение за 2017 год</t>
  </si>
  <si>
    <t>000 0 00 00000 00 0000 000</t>
  </si>
  <si>
    <t>000 1 01 02000 01 0000 110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</si>
  <si>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</si>
  <si>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Дотации бюджетам бюджетной системы Российской Федерации</t>
  </si>
  <si>
    <t>000 2 02 10000 00 0000 151</t>
  </si>
  <si>
    <t>000 2 02 15001 00 0000 151</t>
  </si>
  <si>
    <t>Дотации бюджетам сельских поселений на выравнивание бюджетной обеспеченности</t>
  </si>
  <si>
    <t>903 2 02 15001 10 0000 151</t>
  </si>
  <si>
    <t>000 2 02 15002 00 0000 151</t>
  </si>
  <si>
    <t>903 2 02 15002 10 0000 151</t>
  </si>
  <si>
    <t>Субсидии бюджетам бюджетной системы Российской Федерации (межбюджетные субсидии)</t>
  </si>
  <si>
    <t>000 2 02 29999 00 0000 151</t>
  </si>
  <si>
    <t>903 2 02 29999 10 0000 151</t>
  </si>
  <si>
    <t>Субвенции бюджетам бюджетной системы Российской Федерации</t>
  </si>
  <si>
    <t>000 2 02 30000 00 0000 151</t>
  </si>
  <si>
    <t>000 2 02 35118 00 0000 151</t>
  </si>
  <si>
    <t>000 2 02 30024 00 0000 151</t>
  </si>
  <si>
    <t>903 2 02 30024 10 0000 151</t>
  </si>
  <si>
    <t>Прочие безвозмездные поступления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</si>
  <si>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</si>
  <si>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903 2 02 35118 10 0000 151</t>
  </si>
  <si>
    <t>000 2 07 05000 00 0000 180</t>
  </si>
  <si>
    <t>903  1 17 01000 00 0000 180</t>
  </si>
  <si>
    <t>Невыясненные поступления</t>
  </si>
  <si>
    <t>000 2 02 20000 00 0000 151</t>
  </si>
  <si>
    <t>Приложение № 1  к решению Думы Дальнинского сельского поселения Нижнеилимского района "Об утверждении отчета об исполнении бюджета  Дальнинского муниципального образования за 2017 год" 
от " 27 " апреля 2018 г. № 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</si>
</sst>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6" fillId="0" borderId="0" xfId="62" applyFont="1" applyAlignment="1" applyProtection="1">
      <alignment vertical="center"/>
      <protection hidden="1"/>
    </xf>
    <xf numFmtId="0" fontId="6" fillId="0" borderId="0" xfId="62" applyFont="1" applyAlignment="1" applyProtection="1">
      <alignment horizontal="right" vertical="center"/>
      <protection hidden="1"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62" applyFont="1" applyFill="1" applyAlignment="1" applyProtection="1">
      <alignment vertical="center"/>
      <protection hidden="1"/>
    </xf>
    <xf numFmtId="0" fontId="4" fillId="0" borderId="0" xfId="62" applyFont="1" applyAlignment="1">
      <alignment horizontal="right" vertical="center"/>
      <protection/>
    </xf>
    <xf numFmtId="0" fontId="9" fillId="0" borderId="0" xfId="62" applyFont="1" applyAlignment="1" applyProtection="1">
      <alignment horizontal="right" vertical="center"/>
      <protection hidden="1"/>
    </xf>
    <xf numFmtId="0" fontId="12" fillId="0" borderId="0" xfId="62" applyFont="1" applyAlignment="1">
      <alignment vertical="center"/>
      <protection/>
    </xf>
    <xf numFmtId="49" fontId="11" fillId="0" borderId="10" xfId="64" applyNumberFormat="1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2" fillId="0" borderId="0" xfId="56" applyFont="1" applyAlignment="1">
      <alignment vertical="center"/>
      <protection/>
    </xf>
    <xf numFmtId="1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9" applyFont="1" applyAlignment="1">
      <alignment vertical="center"/>
      <protection/>
    </xf>
    <xf numFmtId="0" fontId="13" fillId="32" borderId="10" xfId="56" applyNumberFormat="1" applyFont="1" applyFill="1" applyBorder="1" applyAlignment="1" applyProtection="1">
      <alignment horizontal="left" vertical="center" wrapText="1"/>
      <protection hidden="1"/>
    </xf>
    <xf numFmtId="3" fontId="13" fillId="32" borderId="10" xfId="58" applyNumberFormat="1" applyFont="1" applyFill="1" applyBorder="1" applyAlignment="1">
      <alignment vertical="center"/>
      <protection/>
    </xf>
    <xf numFmtId="3" fontId="10" fillId="33" borderId="10" xfId="62" applyNumberFormat="1" applyFont="1" applyFill="1" applyBorder="1" applyAlignment="1" applyProtection="1">
      <alignment horizontal="left" vertical="center" wrapText="1" indent="1"/>
      <protection hidden="1"/>
    </xf>
    <xf numFmtId="3" fontId="10" fillId="33" borderId="10" xfId="62" applyNumberFormat="1" applyFont="1" applyFill="1" applyBorder="1" applyAlignment="1">
      <alignment vertical="center"/>
      <protection/>
    </xf>
    <xf numFmtId="49" fontId="10" fillId="33" borderId="10" xfId="65" applyNumberFormat="1" applyFont="1" applyFill="1" applyBorder="1" applyAlignment="1">
      <alignment horizontal="left" vertical="center" wrapText="1" indent="1"/>
      <protection/>
    </xf>
    <xf numFmtId="0" fontId="10" fillId="33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10" fillId="33" borderId="10" xfId="64" applyFont="1" applyFill="1" applyBorder="1" applyAlignment="1">
      <alignment horizontal="left" vertical="center" indent="1"/>
      <protection/>
    </xf>
    <xf numFmtId="0" fontId="10" fillId="0" borderId="10" xfId="64" applyFont="1" applyBorder="1" applyAlignment="1">
      <alignment horizontal="left" vertical="center" wrapText="1" indent="2"/>
      <protection/>
    </xf>
    <xf numFmtId="0" fontId="14" fillId="0" borderId="10" xfId="64" applyFont="1" applyBorder="1" applyAlignment="1">
      <alignment horizontal="left" vertical="center" wrapText="1" indent="3"/>
      <protection/>
    </xf>
    <xf numFmtId="3" fontId="10" fillId="34" borderId="10" xfId="62" applyNumberFormat="1" applyFont="1" applyFill="1" applyBorder="1" applyAlignment="1" applyProtection="1">
      <alignment horizontal="right" vertical="center"/>
      <protection hidden="1"/>
    </xf>
    <xf numFmtId="0" fontId="10" fillId="34" borderId="10" xfId="61" applyNumberFormat="1" applyFont="1" applyFill="1" applyBorder="1" applyAlignment="1" applyProtection="1">
      <alignment horizontal="left" vertical="center" wrapText="1"/>
      <protection hidden="1"/>
    </xf>
    <xf numFmtId="3" fontId="10" fillId="33" borderId="10" xfId="62" applyNumberFormat="1" applyFont="1" applyFill="1" applyBorder="1" applyAlignment="1" applyProtection="1">
      <alignment horizontal="right" vertical="center"/>
      <protection hidden="1"/>
    </xf>
    <xf numFmtId="3" fontId="13" fillId="32" borderId="10" xfId="62" applyNumberFormat="1" applyFont="1" applyFill="1" applyBorder="1" applyAlignment="1" applyProtection="1">
      <alignment horizontal="left" vertical="center" wrapText="1"/>
      <protection hidden="1"/>
    </xf>
    <xf numFmtId="3" fontId="14" fillId="0" borderId="10" xfId="62" applyNumberFormat="1" applyFont="1" applyBorder="1" applyAlignment="1">
      <alignment vertical="center"/>
      <protection/>
    </xf>
    <xf numFmtId="3" fontId="13" fillId="32" borderId="10" xfId="62" applyNumberFormat="1" applyFont="1" applyFill="1" applyBorder="1" applyAlignment="1" applyProtection="1">
      <alignment vertical="center"/>
      <protection hidden="1"/>
    </xf>
    <xf numFmtId="3" fontId="10" fillId="32" borderId="10" xfId="62" applyNumberFormat="1" applyFont="1" applyFill="1" applyBorder="1" applyAlignment="1" applyProtection="1">
      <alignment vertical="center"/>
      <protection hidden="1"/>
    </xf>
    <xf numFmtId="206" fontId="10" fillId="33" borderId="10" xfId="56" applyNumberFormat="1" applyFont="1" applyFill="1" applyBorder="1" applyAlignment="1">
      <alignment horizontal="right" vertical="center"/>
      <protection/>
    </xf>
    <xf numFmtId="0" fontId="12" fillId="0" borderId="0" xfId="56" applyFont="1" applyBorder="1" applyAlignment="1">
      <alignment vertical="center"/>
      <protection/>
    </xf>
    <xf numFmtId="206" fontId="10" fillId="33" borderId="0" xfId="56" applyNumberFormat="1" applyFont="1" applyFill="1" applyBorder="1" applyAlignment="1">
      <alignment horizontal="right" vertical="center"/>
      <protection/>
    </xf>
    <xf numFmtId="206" fontId="10" fillId="0" borderId="0" xfId="56" applyNumberFormat="1" applyFont="1" applyBorder="1" applyAlignment="1">
      <alignment horizontal="right" vertical="center"/>
      <protection/>
    </xf>
    <xf numFmtId="206" fontId="14" fillId="0" borderId="0" xfId="62" applyNumberFormat="1" applyFont="1" applyFill="1" applyBorder="1" applyAlignment="1" applyProtection="1">
      <alignment horizontal="right" vertical="center"/>
      <protection hidden="1"/>
    </xf>
    <xf numFmtId="0" fontId="4" fillId="0" borderId="0" xfId="57" applyFont="1" applyAlignment="1">
      <alignment vertical="center"/>
      <protection/>
    </xf>
    <xf numFmtId="206" fontId="13" fillId="32" borderId="10" xfId="58" applyNumberFormat="1" applyFont="1" applyFill="1" applyBorder="1" applyAlignment="1">
      <alignment vertical="center"/>
      <protection/>
    </xf>
    <xf numFmtId="206" fontId="10" fillId="33" borderId="10" xfId="62" applyNumberFormat="1" applyFont="1" applyFill="1" applyBorder="1" applyAlignment="1">
      <alignment vertical="center"/>
      <protection/>
    </xf>
    <xf numFmtId="206" fontId="14" fillId="0" borderId="10" xfId="62" applyNumberFormat="1" applyFont="1" applyFill="1" applyBorder="1" applyAlignment="1" applyProtection="1">
      <alignment horizontal="right" vertical="center"/>
      <protection hidden="1"/>
    </xf>
    <xf numFmtId="206" fontId="10" fillId="33" borderId="10" xfId="62" applyNumberFormat="1" applyFont="1" applyFill="1" applyBorder="1" applyAlignment="1" applyProtection="1">
      <alignment horizontal="right" vertical="center"/>
      <protection hidden="1"/>
    </xf>
    <xf numFmtId="206" fontId="10" fillId="33" borderId="10" xfId="60" applyNumberFormat="1" applyFont="1" applyFill="1" applyBorder="1" applyAlignment="1">
      <alignment horizontal="right" vertical="center"/>
      <protection/>
    </xf>
    <xf numFmtId="206" fontId="14" fillId="0" borderId="10" xfId="60" applyNumberFormat="1" applyFont="1" applyBorder="1" applyAlignment="1">
      <alignment horizontal="right" vertical="center"/>
      <protection/>
    </xf>
    <xf numFmtId="206" fontId="10" fillId="35" borderId="10" xfId="62" applyNumberFormat="1" applyFont="1" applyFill="1" applyBorder="1" applyAlignment="1" applyProtection="1">
      <alignment horizontal="right" vertical="center"/>
      <protection hidden="1"/>
    </xf>
    <xf numFmtId="206" fontId="14" fillId="35" borderId="10" xfId="62" applyNumberFormat="1" applyFont="1" applyFill="1" applyBorder="1" applyAlignment="1" applyProtection="1">
      <alignment horizontal="right" vertical="center"/>
      <protection hidden="1"/>
    </xf>
    <xf numFmtId="206" fontId="10" fillId="34" borderId="10" xfId="62" applyNumberFormat="1" applyFont="1" applyFill="1" applyBorder="1" applyAlignment="1" applyProtection="1">
      <alignment horizontal="right" vertical="center"/>
      <protection hidden="1"/>
    </xf>
    <xf numFmtId="206" fontId="10" fillId="33" borderId="10" xfId="55" applyNumberFormat="1" applyFont="1" applyFill="1" applyBorder="1" applyAlignment="1">
      <alignment horizontal="right" vertical="center"/>
      <protection/>
    </xf>
    <xf numFmtId="206" fontId="10" fillId="0" borderId="10" xfId="56" applyNumberFormat="1" applyFont="1" applyBorder="1" applyAlignment="1">
      <alignment horizontal="right" vertical="center"/>
      <protection/>
    </xf>
    <xf numFmtId="206" fontId="14" fillId="0" borderId="10" xfId="56" applyNumberFormat="1" applyFont="1" applyBorder="1" applyAlignment="1">
      <alignment horizontal="right" vertical="center"/>
      <protection/>
    </xf>
    <xf numFmtId="206" fontId="10" fillId="0" borderId="10" xfId="56" applyNumberFormat="1" applyFont="1" applyFill="1" applyBorder="1" applyAlignment="1">
      <alignment horizontal="right" vertical="center"/>
      <protection/>
    </xf>
    <xf numFmtId="206" fontId="13" fillId="32" borderId="10" xfId="62" applyNumberFormat="1" applyFont="1" applyFill="1" applyBorder="1" applyAlignment="1">
      <alignment vertical="center"/>
      <protection/>
    </xf>
    <xf numFmtId="3" fontId="11" fillId="32" borderId="10" xfId="62" applyNumberFormat="1" applyFont="1" applyFill="1" applyBorder="1" applyAlignment="1" applyProtection="1">
      <alignment horizontal="center" vertical="center" wrapText="1"/>
      <protection hidden="1"/>
    </xf>
    <xf numFmtId="3" fontId="11" fillId="33" borderId="10" xfId="62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65" applyNumberFormat="1" applyFont="1" applyFill="1" applyBorder="1" applyAlignment="1">
      <alignment horizontal="center" vertical="center" wrapText="1"/>
      <protection/>
    </xf>
    <xf numFmtId="0" fontId="11" fillId="33" borderId="10" xfId="60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64" applyNumberFormat="1" applyFont="1" applyFill="1" applyBorder="1" applyAlignment="1">
      <alignment horizontal="center" vertical="center"/>
      <protection/>
    </xf>
    <xf numFmtId="49" fontId="5" fillId="0" borderId="10" xfId="64" applyNumberFormat="1" applyFont="1" applyBorder="1" applyAlignment="1">
      <alignment horizontal="center" vertical="center"/>
      <protection/>
    </xf>
    <xf numFmtId="49" fontId="11" fillId="33" borderId="10" xfId="58" applyNumberFormat="1" applyFont="1" applyFill="1" applyBorder="1" applyAlignment="1" applyProtection="1">
      <alignment horizontal="center" vertical="center" wrapText="1"/>
      <protection hidden="1"/>
    </xf>
    <xf numFmtId="49" fontId="11" fillId="34" borderId="10" xfId="61" applyNumberFormat="1" applyFont="1" applyFill="1" applyBorder="1" applyAlignment="1" applyProtection="1">
      <alignment horizontal="center" vertical="center"/>
      <protection hidden="1"/>
    </xf>
    <xf numFmtId="0" fontId="11" fillId="33" borderId="10" xfId="56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62" applyFont="1" applyAlignment="1" applyProtection="1">
      <alignment horizontal="right" vertical="center"/>
      <protection hidden="1"/>
    </xf>
    <xf numFmtId="49" fontId="5" fillId="35" borderId="10" xfId="65" applyNumberFormat="1" applyFont="1" applyFill="1" applyBorder="1" applyAlignment="1">
      <alignment horizontal="center" vertical="center" wrapText="1"/>
      <protection/>
    </xf>
    <xf numFmtId="3" fontId="14" fillId="0" borderId="10" xfId="62" applyNumberFormat="1" applyFont="1" applyFill="1" applyBorder="1" applyAlignment="1" applyProtection="1">
      <alignment horizontal="left" vertical="center" wrapText="1" indent="2"/>
      <protection hidden="1"/>
    </xf>
    <xf numFmtId="3" fontId="5" fillId="0" borderId="10" xfId="6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3" applyNumberFormat="1" applyFont="1" applyBorder="1" applyAlignment="1">
      <alignment horizontal="center" vertical="center"/>
      <protection/>
    </xf>
    <xf numFmtId="215" fontId="14" fillId="0" borderId="10" xfId="53" applyNumberFormat="1" applyFont="1" applyBorder="1" applyAlignment="1">
      <alignment horizontal="left" vertical="center" wrapText="1" indent="2"/>
      <protection/>
    </xf>
    <xf numFmtId="0" fontId="14" fillId="0" borderId="10" xfId="60" applyNumberFormat="1" applyFont="1" applyFill="1" applyBorder="1" applyAlignment="1" applyProtection="1">
      <alignment horizontal="left" vertical="center" wrapText="1" indent="2"/>
      <protection hidden="1"/>
    </xf>
    <xf numFmtId="0" fontId="5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9" fillId="33" borderId="10" xfId="53" applyFont="1" applyFill="1" applyBorder="1" applyAlignment="1">
      <alignment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1" fillId="33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206" fontId="14" fillId="0" borderId="10" xfId="62" applyNumberFormat="1" applyFont="1" applyBorder="1" applyAlignment="1">
      <alignment vertical="center"/>
      <protection/>
    </xf>
    <xf numFmtId="0" fontId="14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3" fontId="10" fillId="35" borderId="10" xfId="62" applyNumberFormat="1" applyFont="1" applyFill="1" applyBorder="1" applyAlignment="1" applyProtection="1">
      <alignment horizontal="right" vertical="center"/>
      <protection hidden="1"/>
    </xf>
    <xf numFmtId="3" fontId="14" fillId="35" borderId="10" xfId="62" applyNumberFormat="1" applyFont="1" applyFill="1" applyBorder="1" applyAlignment="1" applyProtection="1">
      <alignment horizontal="right" vertical="center"/>
      <protection hidden="1"/>
    </xf>
    <xf numFmtId="3" fontId="10" fillId="0" borderId="10" xfId="56" applyNumberFormat="1" applyFont="1" applyBorder="1" applyAlignment="1">
      <alignment horizontal="right" vertical="center"/>
      <protection/>
    </xf>
    <xf numFmtId="0" fontId="10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53" applyFont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0" fillId="33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4" fillId="0" borderId="10" xfId="63" applyFont="1" applyFill="1" applyBorder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5" fillId="0" borderId="0" xfId="62" applyFont="1" applyAlignment="1">
      <alignment horizontal="left" vertical="center" wrapText="1"/>
      <protection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0" fontId="10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6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4" xfId="55"/>
    <cellStyle name="Обычный_Tmp16" xfId="56"/>
    <cellStyle name="Обычный_Tmp17" xfId="57"/>
    <cellStyle name="Обычный_Tmp18" xfId="58"/>
    <cellStyle name="Обычный_Tmp2" xfId="59"/>
    <cellStyle name="Обычный_Tmp3" xfId="60"/>
    <cellStyle name="Обычный_Tmp31" xfId="61"/>
    <cellStyle name="Обычный_Tmp7" xfId="62"/>
    <cellStyle name="Обычный_Анализ на 01.04.06" xfId="63"/>
    <cellStyle name="Обычный_Новая Игирма" xfId="64"/>
    <cellStyle name="Обычный_ПРОГНОЗ ДОХОДОВ на 2007 год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zoomScalePageLayoutView="0" workbookViewId="0" topLeftCell="A1">
      <selection activeCell="C6" sqref="C6:C7"/>
    </sheetView>
  </sheetViews>
  <sheetFormatPr defaultColWidth="9.140625" defaultRowHeight="12.75"/>
  <cols>
    <col min="1" max="1" width="85.57421875" style="1" customWidth="1"/>
    <col min="2" max="2" width="24.140625" style="1" customWidth="1"/>
    <col min="3" max="5" width="12.7109375" style="7" customWidth="1"/>
    <col min="6" max="16384" width="9.140625" style="1" customWidth="1"/>
  </cols>
  <sheetData>
    <row r="1" spans="3:5" ht="117.75" customHeight="1">
      <c r="C1" s="92" t="s">
        <v>74</v>
      </c>
      <c r="D1" s="92"/>
      <c r="E1" s="92"/>
    </row>
    <row r="2" spans="1:5" ht="15" customHeight="1">
      <c r="A2" s="2"/>
      <c r="B2" s="2"/>
      <c r="C2" s="3"/>
      <c r="D2" s="3"/>
      <c r="E2" s="3"/>
    </row>
    <row r="3" spans="1:15" s="37" customFormat="1" ht="66" customHeight="1">
      <c r="A3" s="93" t="s">
        <v>46</v>
      </c>
      <c r="B3" s="93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5" ht="15.75" customHeight="1">
      <c r="A5" s="6"/>
      <c r="B5" s="6"/>
      <c r="D5" s="8"/>
      <c r="E5" s="62" t="s">
        <v>0</v>
      </c>
    </row>
    <row r="6" spans="1:5" s="9" customFormat="1" ht="24" customHeight="1">
      <c r="A6" s="94" t="s">
        <v>1</v>
      </c>
      <c r="B6" s="95" t="s">
        <v>2</v>
      </c>
      <c r="C6" s="91" t="s">
        <v>47</v>
      </c>
      <c r="D6" s="91" t="s">
        <v>48</v>
      </c>
      <c r="E6" s="91" t="s">
        <v>3</v>
      </c>
    </row>
    <row r="7" spans="1:5" s="9" customFormat="1" ht="37.5" customHeight="1">
      <c r="A7" s="94"/>
      <c r="B7" s="96"/>
      <c r="C7" s="91"/>
      <c r="D7" s="91"/>
      <c r="E7" s="91"/>
    </row>
    <row r="8" spans="1:5" ht="19.5" customHeight="1">
      <c r="A8" s="16" t="s">
        <v>4</v>
      </c>
      <c r="B8" s="52" t="s">
        <v>49</v>
      </c>
      <c r="C8" s="38">
        <f>C9+C13+C15+C21+C11+C18</f>
        <v>514.3</v>
      </c>
      <c r="D8" s="38">
        <f>D9+D13+D15+D21+D11+D18</f>
        <v>509.5</v>
      </c>
      <c r="E8" s="17">
        <f aca="true" t="shared" si="0" ref="E8:E14">D8/C8*100</f>
        <v>99.06669259187245</v>
      </c>
    </row>
    <row r="9" spans="1:5" s="9" customFormat="1" ht="19.5" customHeight="1">
      <c r="A9" s="18" t="s">
        <v>5</v>
      </c>
      <c r="B9" s="53" t="s">
        <v>32</v>
      </c>
      <c r="C9" s="39">
        <f>C10</f>
        <v>123</v>
      </c>
      <c r="D9" s="39">
        <f>D10</f>
        <v>91.7</v>
      </c>
      <c r="E9" s="19">
        <f t="shared" si="0"/>
        <v>74.5528455284553</v>
      </c>
    </row>
    <row r="10" spans="1:5" s="9" customFormat="1" ht="18" customHeight="1">
      <c r="A10" s="64" t="s">
        <v>6</v>
      </c>
      <c r="B10" s="65" t="s">
        <v>50</v>
      </c>
      <c r="C10" s="76">
        <v>123</v>
      </c>
      <c r="D10" s="76">
        <v>91.7</v>
      </c>
      <c r="E10" s="29">
        <f t="shared" si="0"/>
        <v>74.5528455284553</v>
      </c>
    </row>
    <row r="11" spans="1:5" s="9" customFormat="1" ht="25.5">
      <c r="A11" s="20" t="s">
        <v>7</v>
      </c>
      <c r="B11" s="54" t="s">
        <v>33</v>
      </c>
      <c r="C11" s="41">
        <f>C12</f>
        <v>379.3</v>
      </c>
      <c r="D11" s="41">
        <f>D12</f>
        <v>407.4</v>
      </c>
      <c r="E11" s="19">
        <f t="shared" si="0"/>
        <v>107.4083838650145</v>
      </c>
    </row>
    <row r="12" spans="1:5" s="9" customFormat="1" ht="25.5">
      <c r="A12" s="67" t="s">
        <v>8</v>
      </c>
      <c r="B12" s="63" t="s">
        <v>34</v>
      </c>
      <c r="C12" s="40">
        <v>379.3</v>
      </c>
      <c r="D12" s="40">
        <v>407.4</v>
      </c>
      <c r="E12" s="29">
        <f t="shared" si="0"/>
        <v>107.4083838650145</v>
      </c>
    </row>
    <row r="13" spans="1:5" s="9" customFormat="1" ht="19.5" customHeight="1">
      <c r="A13" s="21" t="s">
        <v>9</v>
      </c>
      <c r="B13" s="55" t="s">
        <v>35</v>
      </c>
      <c r="C13" s="42">
        <f>C14</f>
        <v>12</v>
      </c>
      <c r="D13" s="42">
        <f>D14</f>
        <v>11.4</v>
      </c>
      <c r="E13" s="19">
        <f t="shared" si="0"/>
        <v>95</v>
      </c>
    </row>
    <row r="14" spans="1:5" s="9" customFormat="1" ht="18" customHeight="1">
      <c r="A14" s="68" t="s">
        <v>10</v>
      </c>
      <c r="B14" s="69" t="s">
        <v>45</v>
      </c>
      <c r="C14" s="43">
        <v>12</v>
      </c>
      <c r="D14" s="43">
        <v>11.4</v>
      </c>
      <c r="E14" s="29">
        <f t="shared" si="0"/>
        <v>95</v>
      </c>
    </row>
    <row r="15" spans="1:5" ht="13.5" customHeight="1" hidden="1">
      <c r="A15" s="22" t="s">
        <v>11</v>
      </c>
      <c r="B15" s="56" t="s">
        <v>36</v>
      </c>
      <c r="C15" s="41">
        <f aca="true" t="shared" si="1" ref="C15:E16">C16</f>
        <v>0</v>
      </c>
      <c r="D15" s="41">
        <f t="shared" si="1"/>
        <v>0</v>
      </c>
      <c r="E15" s="27">
        <f t="shared" si="1"/>
        <v>0</v>
      </c>
    </row>
    <row r="16" spans="1:5" ht="25.5" hidden="1">
      <c r="A16" s="23" t="s">
        <v>12</v>
      </c>
      <c r="B16" s="10" t="s">
        <v>37</v>
      </c>
      <c r="C16" s="44">
        <f t="shared" si="1"/>
        <v>0</v>
      </c>
      <c r="D16" s="44">
        <f t="shared" si="1"/>
        <v>0</v>
      </c>
      <c r="E16" s="78">
        <f t="shared" si="1"/>
        <v>0</v>
      </c>
    </row>
    <row r="17" spans="1:5" s="11" customFormat="1" ht="38.25" hidden="1">
      <c r="A17" s="24" t="s">
        <v>13</v>
      </c>
      <c r="B17" s="57" t="s">
        <v>38</v>
      </c>
      <c r="C17" s="45"/>
      <c r="D17" s="45"/>
      <c r="E17" s="79"/>
    </row>
    <row r="18" spans="1:5" s="11" customFormat="1" ht="25.5" customHeight="1">
      <c r="A18" s="70" t="s">
        <v>14</v>
      </c>
      <c r="B18" s="58" t="s">
        <v>43</v>
      </c>
      <c r="C18" s="41">
        <f>C19</f>
        <v>0</v>
      </c>
      <c r="D18" s="41">
        <f>D19</f>
        <v>-1</v>
      </c>
      <c r="E18" s="19">
        <v>0</v>
      </c>
    </row>
    <row r="19" spans="1:5" s="12" customFormat="1" ht="19.5" customHeight="1">
      <c r="A19" s="89" t="s">
        <v>72</v>
      </c>
      <c r="B19" s="90" t="s">
        <v>71</v>
      </c>
      <c r="C19" s="40">
        <v>0</v>
      </c>
      <c r="D19" s="40">
        <v>-1</v>
      </c>
      <c r="E19" s="29">
        <v>0</v>
      </c>
    </row>
    <row r="20" spans="1:5" s="12" customFormat="1" ht="15" customHeight="1" hidden="1">
      <c r="A20" s="26" t="s">
        <v>15</v>
      </c>
      <c r="B20" s="59" t="s">
        <v>16</v>
      </c>
      <c r="C20" s="46"/>
      <c r="D20" s="46"/>
      <c r="E20" s="25"/>
    </row>
    <row r="21" spans="1:5" ht="33" customHeight="1" hidden="1">
      <c r="A21" s="21" t="s">
        <v>17</v>
      </c>
      <c r="B21" s="55" t="s">
        <v>18</v>
      </c>
      <c r="C21" s="41">
        <f>C22</f>
        <v>0</v>
      </c>
      <c r="D21" s="41">
        <f>D22</f>
        <v>0</v>
      </c>
      <c r="E21" s="27">
        <f>E22</f>
        <v>0</v>
      </c>
    </row>
    <row r="22" spans="1:5" s="13" customFormat="1" ht="51" hidden="1">
      <c r="A22" s="77" t="s">
        <v>51</v>
      </c>
      <c r="B22" s="69" t="s">
        <v>19</v>
      </c>
      <c r="C22" s="45">
        <v>0</v>
      </c>
      <c r="D22" s="45">
        <v>0</v>
      </c>
      <c r="E22" s="79">
        <v>0</v>
      </c>
    </row>
    <row r="23" spans="1:5" s="13" customFormat="1" ht="25.5" customHeight="1">
      <c r="A23" s="28" t="s">
        <v>20</v>
      </c>
      <c r="B23" s="52" t="s">
        <v>39</v>
      </c>
      <c r="C23" s="51">
        <f>C24+C38</f>
        <v>7165.000000000001</v>
      </c>
      <c r="D23" s="51">
        <f>D24+D38</f>
        <v>7166.5</v>
      </c>
      <c r="E23" s="17">
        <f aca="true" t="shared" si="2" ref="E23:E41">D23/C23*100</f>
        <v>100.0209351011863</v>
      </c>
    </row>
    <row r="24" spans="1:5" s="13" customFormat="1" ht="28.5">
      <c r="A24" s="71" t="s">
        <v>21</v>
      </c>
      <c r="B24" s="60" t="s">
        <v>40</v>
      </c>
      <c r="C24" s="47">
        <f>SUM(C25,C30,C33)</f>
        <v>7163.200000000001</v>
      </c>
      <c r="D24" s="47">
        <f>SUM(D25,D30,D33)</f>
        <v>7162.6</v>
      </c>
      <c r="E24" s="19">
        <f t="shared" si="2"/>
        <v>99.99162385526022</v>
      </c>
    </row>
    <row r="25" spans="1:5" s="13" customFormat="1" ht="24.75" customHeight="1">
      <c r="A25" s="70" t="s">
        <v>52</v>
      </c>
      <c r="B25" s="60" t="s">
        <v>53</v>
      </c>
      <c r="C25" s="32">
        <f>C26+C28</f>
        <v>7015.5</v>
      </c>
      <c r="D25" s="32">
        <f>D26+D28</f>
        <v>7015.5</v>
      </c>
      <c r="E25" s="19">
        <f t="shared" si="2"/>
        <v>100</v>
      </c>
    </row>
    <row r="26" spans="1:5" s="13" customFormat="1" ht="19.5" customHeight="1">
      <c r="A26" s="81" t="s">
        <v>22</v>
      </c>
      <c r="B26" s="14" t="s">
        <v>54</v>
      </c>
      <c r="C26" s="48">
        <f>C27</f>
        <v>3706.6</v>
      </c>
      <c r="D26" s="48">
        <f>D27</f>
        <v>3706.6</v>
      </c>
      <c r="E26" s="80">
        <f t="shared" si="2"/>
        <v>100</v>
      </c>
    </row>
    <row r="27" spans="1:5" s="13" customFormat="1" ht="19.5" customHeight="1">
      <c r="A27" s="82" t="s">
        <v>55</v>
      </c>
      <c r="B27" s="66" t="s">
        <v>56</v>
      </c>
      <c r="C27" s="49">
        <v>3706.6</v>
      </c>
      <c r="D27" s="49">
        <v>3706.6</v>
      </c>
      <c r="E27" s="29">
        <f t="shared" si="2"/>
        <v>100</v>
      </c>
    </row>
    <row r="28" spans="1:5" s="13" customFormat="1" ht="19.5" customHeight="1">
      <c r="A28" s="72" t="s">
        <v>44</v>
      </c>
      <c r="B28" s="73" t="s">
        <v>57</v>
      </c>
      <c r="C28" s="48">
        <f>C29</f>
        <v>3308.9</v>
      </c>
      <c r="D28" s="48">
        <f>D29</f>
        <v>3308.9</v>
      </c>
      <c r="E28" s="80">
        <f t="shared" si="2"/>
        <v>100</v>
      </c>
    </row>
    <row r="29" spans="1:5" s="13" customFormat="1" ht="21.75" customHeight="1">
      <c r="A29" s="88" t="s">
        <v>68</v>
      </c>
      <c r="B29" s="66" t="s">
        <v>58</v>
      </c>
      <c r="C29" s="49">
        <v>3308.9</v>
      </c>
      <c r="D29" s="49">
        <v>3308.9</v>
      </c>
      <c r="E29" s="29">
        <f t="shared" si="2"/>
        <v>100</v>
      </c>
    </row>
    <row r="30" spans="1:5" s="13" customFormat="1" ht="24" customHeight="1">
      <c r="A30" s="83" t="s">
        <v>59</v>
      </c>
      <c r="B30" s="74" t="s">
        <v>73</v>
      </c>
      <c r="C30" s="32">
        <f>SUM(C31)</f>
        <v>69.6</v>
      </c>
      <c r="D30" s="32">
        <f>SUM(D31)</f>
        <v>69.6</v>
      </c>
      <c r="E30" s="19">
        <f t="shared" si="2"/>
        <v>100</v>
      </c>
    </row>
    <row r="31" spans="1:5" s="13" customFormat="1" ht="19.5" customHeight="1">
      <c r="A31" s="72" t="s">
        <v>23</v>
      </c>
      <c r="B31" s="73" t="s">
        <v>60</v>
      </c>
      <c r="C31" s="48">
        <f>SUM(C32)</f>
        <v>69.6</v>
      </c>
      <c r="D31" s="48">
        <f>SUM(D32)</f>
        <v>69.6</v>
      </c>
      <c r="E31" s="80">
        <f t="shared" si="2"/>
        <v>100</v>
      </c>
    </row>
    <row r="32" spans="1:5" s="13" customFormat="1" ht="19.5" customHeight="1">
      <c r="A32" s="82" t="s">
        <v>24</v>
      </c>
      <c r="B32" s="66" t="s">
        <v>61</v>
      </c>
      <c r="C32" s="49">
        <v>69.6</v>
      </c>
      <c r="D32" s="49">
        <v>69.6</v>
      </c>
      <c r="E32" s="29">
        <f t="shared" si="2"/>
        <v>100</v>
      </c>
    </row>
    <row r="33" spans="1:5" s="13" customFormat="1" ht="24.75" customHeight="1">
      <c r="A33" s="83" t="s">
        <v>62</v>
      </c>
      <c r="B33" s="61" t="s">
        <v>63</v>
      </c>
      <c r="C33" s="32">
        <f>SUM(C34)+C36</f>
        <v>78.10000000000001</v>
      </c>
      <c r="D33" s="32">
        <f>SUM(D34)+D36</f>
        <v>77.5</v>
      </c>
      <c r="E33" s="19">
        <f t="shared" si="2"/>
        <v>99.23175416133162</v>
      </c>
    </row>
    <row r="34" spans="1:5" s="13" customFormat="1" ht="30.75" customHeight="1">
      <c r="A34" s="84" t="s">
        <v>25</v>
      </c>
      <c r="B34" s="73" t="s">
        <v>64</v>
      </c>
      <c r="C34" s="50">
        <f>SUM(C35)</f>
        <v>77.4</v>
      </c>
      <c r="D34" s="50">
        <f>SUM(D35)</f>
        <v>76.8</v>
      </c>
      <c r="E34" s="80">
        <f t="shared" si="2"/>
        <v>99.22480620155038</v>
      </c>
    </row>
    <row r="35" spans="1:5" s="13" customFormat="1" ht="28.5" customHeight="1">
      <c r="A35" s="82" t="s">
        <v>26</v>
      </c>
      <c r="B35" s="66" t="s">
        <v>69</v>
      </c>
      <c r="C35" s="49">
        <v>77.4</v>
      </c>
      <c r="D35" s="49">
        <v>76.8</v>
      </c>
      <c r="E35" s="29">
        <f t="shared" si="2"/>
        <v>99.22480620155038</v>
      </c>
    </row>
    <row r="36" spans="1:5" s="13" customFormat="1" ht="30" customHeight="1">
      <c r="A36" s="85" t="s">
        <v>27</v>
      </c>
      <c r="B36" s="73" t="s">
        <v>65</v>
      </c>
      <c r="C36" s="48">
        <f>C37</f>
        <v>0.7</v>
      </c>
      <c r="D36" s="48">
        <f>D37</f>
        <v>0.7</v>
      </c>
      <c r="E36" s="80">
        <f t="shared" si="2"/>
        <v>100</v>
      </c>
    </row>
    <row r="37" spans="1:6" s="13" customFormat="1" ht="29.25" customHeight="1">
      <c r="A37" s="82" t="s">
        <v>28</v>
      </c>
      <c r="B37" s="66" t="s">
        <v>66</v>
      </c>
      <c r="C37" s="49">
        <f>0.7</f>
        <v>0.7</v>
      </c>
      <c r="D37" s="49">
        <f>0.7</f>
        <v>0.7</v>
      </c>
      <c r="E37" s="29">
        <f t="shared" si="2"/>
        <v>100</v>
      </c>
      <c r="F37" s="33"/>
    </row>
    <row r="38" spans="1:6" s="13" customFormat="1" ht="24.75" customHeight="1">
      <c r="A38" s="86" t="s">
        <v>30</v>
      </c>
      <c r="B38" s="74" t="s">
        <v>41</v>
      </c>
      <c r="C38" s="32">
        <f>C39</f>
        <v>1.8</v>
      </c>
      <c r="D38" s="32">
        <f>D39</f>
        <v>3.9</v>
      </c>
      <c r="E38" s="19">
        <f t="shared" si="2"/>
        <v>216.66666666666666</v>
      </c>
      <c r="F38" s="34"/>
    </row>
    <row r="39" spans="1:6" s="13" customFormat="1" ht="19.5" customHeight="1">
      <c r="A39" s="85" t="s">
        <v>31</v>
      </c>
      <c r="B39" s="73" t="s">
        <v>70</v>
      </c>
      <c r="C39" s="48">
        <f>C40</f>
        <v>1.8</v>
      </c>
      <c r="D39" s="48">
        <f>D40</f>
        <v>3.9</v>
      </c>
      <c r="E39" s="80">
        <f t="shared" si="2"/>
        <v>216.66666666666666</v>
      </c>
      <c r="F39" s="35"/>
    </row>
    <row r="40" spans="1:6" s="13" customFormat="1" ht="19.5" customHeight="1">
      <c r="A40" s="87" t="s">
        <v>67</v>
      </c>
      <c r="B40" s="75" t="s">
        <v>42</v>
      </c>
      <c r="C40" s="49">
        <v>1.8</v>
      </c>
      <c r="D40" s="49">
        <v>3.9</v>
      </c>
      <c r="E40" s="29">
        <f t="shared" si="2"/>
        <v>216.66666666666666</v>
      </c>
      <c r="F40" s="36"/>
    </row>
    <row r="41" spans="1:6" s="13" customFormat="1" ht="27" customHeight="1">
      <c r="A41" s="30" t="s">
        <v>29</v>
      </c>
      <c r="B41" s="31"/>
      <c r="C41" s="51">
        <f>C8+C23</f>
        <v>7679.300000000001</v>
      </c>
      <c r="D41" s="51">
        <f>D8+D23</f>
        <v>7676</v>
      </c>
      <c r="E41" s="17">
        <f t="shared" si="2"/>
        <v>99.95702733322047</v>
      </c>
      <c r="F41" s="33"/>
    </row>
    <row r="42" spans="1:5" ht="12" customHeight="1">
      <c r="A42" s="6"/>
      <c r="B42" s="6"/>
      <c r="C42" s="3"/>
      <c r="D42" s="3"/>
      <c r="E42" s="3"/>
    </row>
    <row r="43" spans="1:5" ht="11.25" customHeight="1">
      <c r="A43" s="6"/>
      <c r="B43" s="6"/>
      <c r="C43" s="3"/>
      <c r="D43" s="3"/>
      <c r="E43" s="3"/>
    </row>
    <row r="44" spans="1:2" ht="14.25">
      <c r="A44" s="15"/>
      <c r="B44" s="15"/>
    </row>
  </sheetData>
  <sheetProtection/>
  <mergeCells count="7">
    <mergeCell ref="D6:D7"/>
    <mergeCell ref="E6:E7"/>
    <mergeCell ref="C1:E1"/>
    <mergeCell ref="A3:E3"/>
    <mergeCell ref="A6:A7"/>
    <mergeCell ref="C6:C7"/>
    <mergeCell ref="B6:B7"/>
  </mergeCells>
  <printOptions/>
  <pageMargins left="0.984251968503937" right="0" top="0.3937007874015748" bottom="0" header="0" footer="0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2018-06-08T08:41:00Z</cp:lastPrinted>
  <dcterms:created xsi:type="dcterms:W3CDTF">1996-10-08T23:32:33Z</dcterms:created>
  <dcterms:modified xsi:type="dcterms:W3CDTF">2018-06-08T08:41:08Z</dcterms:modified>
  <cp:category/>
  <cp:version/>
  <cp:contentType/>
  <cp:contentStatus/>
</cp:coreProperties>
</file>